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HS\Environmental_Programs\Air\SCAQMD\AQMD Permits\Annual Permit Renewal\"/>
    </mc:Choice>
  </mc:AlternateContent>
  <bookViews>
    <workbookView xWindow="-12" yWindow="108" windowWidth="7776" windowHeight="9480"/>
  </bookViews>
  <sheets>
    <sheet name="2017-18 Permit Renewal" sheetId="1" r:id="rId1"/>
  </sheets>
  <definedNames>
    <definedName name="_xlnm._FilterDatabase" localSheetId="0" hidden="1">'2017-18 Permit Renewal'!$A$2:$E$55</definedName>
    <definedName name="_xlnm.Print_Area" localSheetId="0">'2017-18 Permit Renewal'!$A$1:$K$63</definedName>
    <definedName name="_xlnm.Print_Titles" localSheetId="0">'2017-18 Permit Renewal'!$1:$2</definedName>
  </definedNames>
  <calcPr calcId="152511"/>
</workbook>
</file>

<file path=xl/calcChain.xml><?xml version="1.0" encoding="utf-8"?>
<calcChain xmlns="http://schemas.openxmlformats.org/spreadsheetml/2006/main">
  <c r="F62" i="1" l="1"/>
  <c r="F61" i="1"/>
  <c r="F58" i="1"/>
  <c r="F59" i="1" l="1"/>
  <c r="F60" i="1" l="1"/>
  <c r="F63" i="1" l="1"/>
  <c r="F56" i="1"/>
</calcChain>
</file>

<file path=xl/sharedStrings.xml><?xml version="1.0" encoding="utf-8"?>
<sst xmlns="http://schemas.openxmlformats.org/spreadsheetml/2006/main" count="236" uniqueCount="168">
  <si>
    <t>G8663</t>
  </si>
  <si>
    <t>G7544</t>
  </si>
  <si>
    <t>N25264</t>
  </si>
  <si>
    <t>F96344</t>
  </si>
  <si>
    <t>F91024</t>
  </si>
  <si>
    <t>F91023</t>
  </si>
  <si>
    <t>G6306</t>
  </si>
  <si>
    <t>G6307</t>
  </si>
  <si>
    <t>F88756</t>
  </si>
  <si>
    <t>F88758</t>
  </si>
  <si>
    <t>F84993</t>
  </si>
  <si>
    <t>F86947</t>
  </si>
  <si>
    <t>F89323</t>
  </si>
  <si>
    <t>F92128</t>
  </si>
  <si>
    <t>F80839</t>
  </si>
  <si>
    <t>F80986</t>
  </si>
  <si>
    <t>F80987</t>
  </si>
  <si>
    <t>F80988</t>
  </si>
  <si>
    <t>F80989</t>
  </si>
  <si>
    <t>F80990</t>
  </si>
  <si>
    <t>F81226</t>
  </si>
  <si>
    <t>F81227</t>
  </si>
  <si>
    <t>F81229</t>
  </si>
  <si>
    <t>F81492</t>
  </si>
  <si>
    <t>F80841</t>
  </si>
  <si>
    <t>F80843</t>
  </si>
  <si>
    <t>F80985</t>
  </si>
  <si>
    <t>F81228</t>
  </si>
  <si>
    <t>F81493</t>
  </si>
  <si>
    <t>F81499</t>
  </si>
  <si>
    <t>F81500</t>
  </si>
  <si>
    <t>F81328</t>
  </si>
  <si>
    <t>F81329</t>
  </si>
  <si>
    <t>F81331</t>
  </si>
  <si>
    <t>M46964</t>
  </si>
  <si>
    <t>SCHOOL OF MEDICINE RESEARCH</t>
  </si>
  <si>
    <t>INTERNAL COMBUSTION ENGINE, DETROIT DIESEL, 12 CYLINDER, TURBOCHARGED, AFTERCOOLED, MODEL 12V2000G85 TB/TD (R1238A37), 1193 BHP, DIESEL-FUELED, DRIVING AN EMERGENCY ELECTRICAL GENERATOR.</t>
  </si>
  <si>
    <t>INTERNAL COMBUSTION ENGINE, KOHLER, 6 CYLINDER, TURBOCHARGED/AFTERCOOLED, MODEL D50016.1B65, 757 BHP, DIESEL-FUELED, DRIVING AN EMERGENCY ELECTRICAL GENERATOR.</t>
  </si>
  <si>
    <t>MATERIALS SCIENCE &amp; ENGINEERING</t>
  </si>
  <si>
    <t>BOILER NO. 4, BABCOCK AND WILCOX, MODEL FF12, NATURAL GAS FIRED, WITH TWO COMBUSTION LOW NOX BURNERS, NORTH AMERICAN MODEL SERIES 4796-20-XX, RATED AT 81,270,000 BTU PER HOUR, WITH FLUE GAS RECIRCULATION (FGR).</t>
  </si>
  <si>
    <t>STEAM PLANT</t>
  </si>
  <si>
    <t>AIR POLLUTION CONTROL SYSTEM CONSISTING OF:
1. SELECTIVE CALALYTIC REDUCTION SYSTEM, NATIONWIDE BOILER, MODEL CATASTAK C, 5'-5" W. X 6'-6" D. X 11'-2" L., WITH CRI S096 LOW TEMPERATURE DENOX TYPE CATALYST, TOTAL 120 CUBIC FEET (5000 POUNDS).
2. AMMONIA FEED CONTROL SYSTEM (FEED FORWARD), WITH INJECTION GRID AND ANHYDROUS AMMONIA STORAGE SYSTEM WITH A CAPACITY OF 450 POUNDS.
3. DATA GATHERING AND RETRIEVAL UNIT.
4. CONTINUOUS EMISSIONS MONITOR SYSTEM (CEMS) AT THE OUTLET OF THE SCR.
5. EXHAUST SYSTEM VENTING BOILER NO. 4.</t>
  </si>
  <si>
    <t>PHYSICAL PLANT, STOREHOUSE</t>
  </si>
  <si>
    <t>GEOLOGY, NORTH</t>
  </si>
  <si>
    <t>HINDERAKER HALL, WEST</t>
  </si>
  <si>
    <t>SPRAY BOOTH, DEVILBISS MODEL DF 561 AUTOMOTIVE TYPE 14' W. X 26' L X 9' H. WITH 16 EACH FILTERS, 20 X 20 INCHES AND ONE EACH 3 H.P. EXHAUST FAN.</t>
  </si>
  <si>
    <t>PHYSICAL PLANT, PAINT SHOP</t>
  </si>
  <si>
    <t>PHYSICAL PLANT, GROUNDS</t>
  </si>
  <si>
    <t>PHYSICAL PLANT, BUTLER WEST</t>
  </si>
  <si>
    <t>HIGHLANDER UNION BLDG</t>
  </si>
  <si>
    <t>HUMANITIES 400/UNIVERSITY THEATRE</t>
  </si>
  <si>
    <t>INTERNAL COMBUSTION ENGINE, PHYSICAL PLANT MOBILE UNIT NO. 1, CATERPILLAR, MODEL 3306 ATAAC, SERIAL NO. 9NR05369, DIESEL FUEL, 6 CYLINDERS, TURBOCHARGED AND AFTERCOOLED, RATED AT 382 B.H.P, DRIVING AN EMERGENCY ELECTRICAL GENERATOR.</t>
  </si>
  <si>
    <t>INTERNAL COMBUSTION ENGINE, PHYSICAL PLANT MOBILE UNIT NO. 2, CATERPILLAR, MODEL 3306 ATAAC, SERIAL NO. 9NR05392, DIESEL FUEL, 6 CYLINDERS, TURBOCHARGED AND AFTERCOOLED, RATED AT 382 B.H.P, DRIVING AN EMERGENCY ELECTRICAL GENERATOR.</t>
  </si>
  <si>
    <t>INTERNAL COMBUSTION ENGINE, PHYSICAL PLANT MOBILE UNIT NO. 3, CATERPILLAR, MODEL 3306 ATAAC, SERIAL NO. 9NR05354, DIESEL FUEL, 6 CYLINDERS, TURBOCHARGED AND AFTERCOOLED, RATED AT 382 B.H.P, DRIVING AN EMERGENCY ELECTRICAL GENERATOR.</t>
  </si>
  <si>
    <t>INTERNAL COMBUSTION ENGINE, DETROIT DIESEL, MODEL 6063-HV35, DIESEL FUEL, SIX CYLINDERS, TURBOCHARGED AND AFTERCOOLED, RATED AT 635 B.H.P, DRIVING AN EMERGENCY ELECTRICAL GENERATOR LOCATED AT THE GEOLOGY BUILDING.</t>
  </si>
  <si>
    <t>INTERNAL COMBUSTION ENGINE, IVECO, MODEL F3AE9685, DIESEL FUEL, TURBOCHARGED AND CHARGED AIR COOLER, RATED AT 449 B.H.P, DRIVING AN EMERGENCY ELECTRICAL GENERATOR LOCATED AT HINDERAKER HALL.</t>
  </si>
  <si>
    <t>INTERNAL COMBUSTION ENGINE, IVECO, MODEL F3AE9685, DIESEL FUEL, TURBOCHARGED AND CHARGED AIR COOLER, RATED AT 449 B.H.P, DRIVING AN EMERGENCY ELECTRICAL GENERATOR LOCATED AT THE PHYSICAL PLANT.</t>
  </si>
  <si>
    <t>INTERNAL COMBUSTION ENGINE, CATERPILLAR, MODEL 3412C, SERIAL NO. 81Z18586, DIESEL FUEL, TURBOCHARGED AND AFTERCOOLED, RATED AT 756 B.H.P, DRIVING AN EMERGENCY ELECTRICAL GENERATOR LOCATED AT STEAM PLANT.</t>
  </si>
  <si>
    <t>INTERNAL COMBUSTION ENGINE, JOHN DEERE, MODEL 6068HF275J, DIESEL FUEL, 6 CYLINDERS, TURBOCHARGED AND AFTERCOOLED, RATED AT 250 B.H.P, DRIVING AN EMERGENCY ELECTRICAL GENERATOR.</t>
  </si>
  <si>
    <t>INTERNAL COMBUSTION ENGINE, CUMMINS, MODEL 4B3.9, SERIAL NO. 44336811, DIESEL FUELED, FOUR CYLINDERS, NATURALLY ASPIRATED, RATED AT 66 B.H.P, DRIVING AN EMERGENCY ELECTRICAL GENERATOR.</t>
  </si>
  <si>
    <t>INTERNAL COMBUSTION ENGINE, KOMATSU, MODEL SA6D125-1, SERIAL NO. 1334940, DIESEL FUELED, 6 CYLINDERS, TURBOCHARGED, RATED AT 326 B.H.P, DRIVING AN EMERGENCY ELECTRICAL GENERATOR LOCATED PHYSICAL PLANT MOBILE.</t>
  </si>
  <si>
    <t>INTERNAL COMBUSTION ENGINE, FORD, MODEL C5PF-6005A, SERIAL NO. 13952H-26-HG, NATURAL GAS FIRED, SIX CYLINDERS, FOUR CYCLE, NATURALLY ASPIRATED, RATED AT 63 B.H.P, DRIVING AN EMERGENCY ELECTRICAL GENERATOR.</t>
  </si>
  <si>
    <t>INTERNAL COMBUSTION ENGINE, FORD, MODEL C5PF-6005A, SERIAL NO. SO-30A, NATURAL GAS FIRED, SIX CYLINDERS, NATURALLY ASPIRATED, RATED AT 88 B.H.P, DRIVING AN EMERGENCY ELECTRICAL GENERATOR.</t>
  </si>
  <si>
    <t>INTERNAL COMBUSTION ENGINE, DETROIT DIESEL, MODEL D8083-7416 (8V-92TA) DIESEL FUELED, 8 CYLINDERS, TURBOCHARGED AND AFTERCOOLED, RATED AT 643 B.H.P, DRIVING AN EMERGENCY ELECTRICAL GENERATOR LOCATED SCIENCE LIBRARY</t>
  </si>
  <si>
    <t>SCIENCE LIBRARY, WEST</t>
  </si>
  <si>
    <t>INTERNAL COMBUSTION ENGINE, GENERAC, MODEL 75DT, DIESEL FUELED, TURBOCHARGED, RATED AT 192 B.H.P, DRIVING AN EMERGENCY ELECTRICAL GENERATOR LOCATED POLICE STATION.</t>
  </si>
  <si>
    <t>UCR POLICE STATION, EAST</t>
  </si>
  <si>
    <t>INTERNAL COMBUSTION ENGINE, GENERAC, MODEL 12.0DTA (180 KW), DIESEL FUELED, TURBOCHARGED AND AFTERCOOLED, RATED AT 255 B.H.P, DRIVING AN EMERGENCY ELECTRICAL GENERATOR LOCATED RIVERA LIBRARY.</t>
  </si>
  <si>
    <t>RIVERA LIBRARY</t>
  </si>
  <si>
    <t>INTERNAL COMBUSTION ENGINE, JOHN DEERE, MODEL 6068T (124 KW), DIESEL FUELED, 6 CYLINDERS, TURBOCHARGED, RATED AT 166 B.H.P, DRIVING AN EMERGENCY ELECTRICAL GENERATOR, LOCATED AT FINE ARTS</t>
  </si>
  <si>
    <t>FINE ARTS, ENCLOSURE E-103</t>
  </si>
  <si>
    <t>INTERNAL COMBUSTION ENGINE, CUMMINS, MODEL 4BT3.9-G4, DIESEL FUELED, 4 CYLINDERS, TURBOCHARGED, RATED AT 102 B.H.P, DRIVING AN EMERGENCY ELECTRICAL GENERATOR LOCATED VIVARIUM TRAILER.</t>
  </si>
  <si>
    <t>VIVARIUM TRAILER</t>
  </si>
  <si>
    <t>INTERNAL COMBUSTION ENGINE, KOMATSU, MODEL SA6D125-1, SERIAL NO. 54769, DIESEL FUELED, 6 CYLINDERS, TURBOCHARGED, RATED AT 326 B.H.P, DRIVING AN EMERGENCY ELECTRICAL GENERATOR, LOCATED AT PHYSICAL PLANT MOBILE.</t>
  </si>
  <si>
    <t>INTERNAL COMBUSTION ENGINE, CATERPILLAR, MODEL 3508B-DITA, DIESEL FUELED, 8 CYLINDERS, TURBOCHARGED AND AFTERCOOLED, RATED AT 1502 B.H.P, DRIVING AN EMERGENCY ELECTRICAL GENERATOR LOCATED AT INSECTARY QUARANTINE.</t>
  </si>
  <si>
    <t>INSECTARY AND QUARANTINE</t>
  </si>
  <si>
    <t>INTERNAL COMBUSTION ENGINE, CATERPILLAR, MODEL 3412C-DITA (500 KW), DIESEL FUELED, 12 CYLINDERS, TURBOCHARGED AND AFTERCOOLED, RATED AT 748 B.H.P, DRIVING AN EMERGENCY ELECTRICAL GENERATOR LOCATED AT ENTOMOLOGY BUILDING.</t>
  </si>
  <si>
    <t>ENTOMOLOGY, 185</t>
  </si>
  <si>
    <t>INTERNAL COMBUSTION ENGINE, JOHN DEERE, MODEL 6081T, DIESEL FUELED, 6 CYLINDERS, TURBOCHARD, RATED AT 260 B.H.P, DRIVING AN EMERGENCY ELECTRICAL GENERATOR, LOCATED AT BOYCE HALL.</t>
  </si>
  <si>
    <t>INTERNAL COMBUSTION ENGINE, CUMMINS, MODEL KTA19-G3, DIESEL FUELED, 6 CYLINDERS, TURBOCHARGED AND AFTERCOOLED, RATED AT 685 B.H.P, DRIVING AN EMERGENCY ELECTRICAL GENERATOR LOCATED PHYSICS BLDG.</t>
  </si>
  <si>
    <t>PHYSICS, INTERIOR ROOM</t>
  </si>
  <si>
    <t>INTERNAL COMBUSTION ENGINE, JOHN DEERE, MODEL 6068T, DIESEL FUELED, SIX CYLINDERS, TURBOCHARGED, RATED AT 190 B.H.P, DRIVING AN EMERGENCY ELECTRICAL GENERATOR LOCATED AT PIERCE HALL BASEMENT.</t>
  </si>
  <si>
    <t>INTERNAL COMBUSTION ENGINE, CATERPILLAR, MODEL 3512 DITA (1250 KW), SERIAL NO. CMJ00545, DIESEL FUELED, 12 CYLINDERS, TURBOCHARGED AND AFTERCOOLED, RATED AT 1801 B.H.P, DRIVING AN EMERGENCY ELECTRICAL GENERATOR LOCATED AT NEW PHYSICAL SCIENCES BUILDING.</t>
  </si>
  <si>
    <t>CHEMICAL SCIENCES, 133B</t>
  </si>
  <si>
    <t>INTERNAL COMBUSTION ENGINE, CATERPILLAR, MODEL 3456 DITAAA (450 KW), DIESEL FUELED, 6 CYLINDERS, TURBOCHARGED AND AFTERCOOLED, RATED AT 685 B.H.P, DRIVING AN EMERGENCY ELECTRICAL GENERATOR LOCATED AT BIOLOGICAL SCIENCES BUILDING.</t>
  </si>
  <si>
    <t>BIOLOGICAL SCIENCES, ROOF</t>
  </si>
  <si>
    <t>INTERNAL COMBUSTION ENGINE, CUMMINS, MODEL 4BTA3.9-G5, DIESEL FUEL, 6 CYLINDERS, TURBOCHARGED AND AFTERCOOLED, RATED AT 99 B.H.P, DRIVING AN EMERGENCY ELECTRICAL GENERATOR LOCATED AT THE UNIVERSITY EXTENSION CENTER.</t>
  </si>
  <si>
    <t>INTERNAL COMBUSTION ENGINE, DETROIT DIESEL, MODEL 8123-7416, SERIAL NO. 12VF-07064, DIESEL FUELED, TURBOCHARGED, RATED AT 900 B.H.P, DRIVING AN EMERGENCY ELECTRICAL GENERATOR LOCATED AT BOURNS HALL</t>
  </si>
  <si>
    <t>BOURNS HALL, NO EAST</t>
  </si>
  <si>
    <t>UCR EXTENSION, WEST</t>
  </si>
  <si>
    <t>INTERNAL COMBUSTION ENGINE, CATERPILLAR, MODEL 3208 DIT, DIESEL FUELED, SERIAL NUMBER 5YF01907, TURBOCHARGED, RATED AT 263 B.H.P, DRIVING AN EMERGENCY ELECTRICAL GENERATOR LOCATED AT NEW HUMANITIES BUILDING.</t>
  </si>
  <si>
    <t>NEW HUMANITIES &amp; SOCIAL SCIENCES BLDG</t>
  </si>
  <si>
    <t>INTERNAL COMBUSTION ENGINE, CATERPILLAR, MODEL C-18, DIESEL FUEL, TURBOCHARGED AND AFTERCOOLED, RATED AT 900 B.H.P, DRIVING AN EMERGENCY ELECTRICAL GENERATOR LOCATED AT THE GENOMICS BUILDING.</t>
  </si>
  <si>
    <t>GENOMICS , EAST</t>
  </si>
  <si>
    <t>INTERNAL COMBUSTION ENGINE, DETROIT DIESEL, MODEL 6063-HV35, DIESEL FUEL, SIX CYLINDER, TURBOCHARGED AND AFTERCOOLED, RATED AT 635 B.H.P, DRIVING AN EMERGENCY ELECTRICAL GENERATOR LOCATED AT THE PSYCHOLOGY BUILDING.</t>
  </si>
  <si>
    <t>PSYCHOLOGY</t>
  </si>
  <si>
    <t>Fuel Storage and Dispensing Facility Consisting of:
1) 3 - GASOLINE BELLOWS-LESS NOZZLES DISPENSING 3 PRODUCTS, EQUIPPED WITH PHASE II VAPOR RECOVERY SYSTEM, HEALY PHASE II EVR NOT INCLUDING ISD (VR-201-H/K).
2) 1 - GASOLINE UNDERGROUND STORAGE TANK, 6,000 GALLON CAPACITY, EQUIPPED WITH PHASE I VAPOR RECOVERY SYSTEM OPW (VR-102-E/K), NOT METHANOL COMPATIBLE.</t>
  </si>
  <si>
    <t>Permit Number</t>
  </si>
  <si>
    <t>Equipment Description</t>
  </si>
  <si>
    <t>Equipment Location</t>
  </si>
  <si>
    <t>Permit Issued Date</t>
  </si>
  <si>
    <t>Appli-
cation Number</t>
  </si>
  <si>
    <t>EH&amp;S, SOUTH</t>
  </si>
  <si>
    <t>CHAPMAN HALL, EAST</t>
  </si>
  <si>
    <t>LOTHIAN HALL, BASEMENT</t>
  </si>
  <si>
    <t>A&amp;I HALL, BASEMENT</t>
  </si>
  <si>
    <t>BOYCE HALL, ROOF</t>
  </si>
  <si>
    <t>TELECOMMUNICATIONS, UNIVERSITY AVE</t>
  </si>
  <si>
    <t>PIERCE HALL, BASEMENT</t>
  </si>
  <si>
    <t>PHYSICAL PLANT, FLEET SERVICES</t>
  </si>
  <si>
    <t>Renewal Fee</t>
  </si>
  <si>
    <t>Account</t>
  </si>
  <si>
    <t>Activity</t>
  </si>
  <si>
    <t>Fund</t>
  </si>
  <si>
    <t>Function</t>
  </si>
  <si>
    <t>A01280</t>
  </si>
  <si>
    <t>A01973</t>
  </si>
  <si>
    <t>A01327</t>
  </si>
  <si>
    <t>BOILER NO. 1, FIRETUBE TYPE, KEWANEE, MODEL NO. 5187, NATURAL GAS FIRED, WITH ONE LOW NOX BURNER, CLEAVER-BROOKS, MODEL NO. PROFIRE MTH100NGX-09S-4P, RATED AT WITH A 9,500,000 BTU PER HOUR, AND A 15 H.P. COMBUSTION AIR BLOWER, LOCATED AT ABERDEEN-INVERNESS HALL.</t>
  </si>
  <si>
    <t>BOILER NO. 2, FIRETUBE TYPE, KEWANEE, MODEL NO. 5187, NATURAL GAS FIRED, WITH ONE LOW NOX BURNER, CLEAVER-BROOKS, MODEL NO. PROFIRE MTH100NGX-09S-4P, RATED AT WITH A 9,500,000 BTU PER HOUR, AND A 15 H.P. COMBUSTION AIR BLOWER, LOCATED AT ABERDEEN-INVERNESS HALL.</t>
  </si>
  <si>
    <t>BOILER NO. 2, WATER TUBE, BABCOCK AND WILCOX, MODEL TYPE FF, SERIAL NO. #2, NATURAL OR WITH PROPANE STANDBY FUEL, WITH TWO COMBUSTION LOW NOX BURNERS, NORTH AMERICAN, MODEL SPL 4796-16, RATED AT 20,000,000 BTU PER,  A 40 H.P. COMBUSTION AIR BLOWER, AND FLUE GAS RECIRCULATION SYSTEM AND OXYGEN TRIM.</t>
  </si>
  <si>
    <t>G23795</t>
  </si>
  <si>
    <t>G23796</t>
  </si>
  <si>
    <r>
      <t>AIR POLLUTION CONTROL SYSTEM CONSISTING OF:
1. SELECTIVE CALALYTIC REDUCTION SYSTEM, HALDOR TOPSOE, MODEL DNX-1029 LOW TEMPERATURE DE-NOX TYPE, 4'-8" W. X 4'-8" L. X 2'-0" 1[</t>
    </r>
    <r>
      <rPr>
        <i/>
        <sz val="11"/>
        <color theme="1"/>
        <rFont val="Calibri"/>
        <family val="2"/>
        <scheme val="minor"/>
      </rPr>
      <t>sic</t>
    </r>
    <r>
      <rPr>
        <sz val="11"/>
        <color theme="1"/>
        <rFont val="Calibri"/>
        <family val="2"/>
        <scheme val="minor"/>
      </rPr>
      <t>]., WITH A HONEYCOMB TYPE CATALYST BED, WITH ONE LAYERS OF SCR BRICKS, 26 CUBIC FEET.
2. ANHYDROUS AMMONIA DOSING UNIT (FEED FORWARD ), AMMONIA INJECTORS, A GAS MIXER, AND AUTOMATIC ANHYDROUS/NOX CONTROLLER, AN INTERCONNECTING ANHYDROUS AMMONIA STORAGE SYSTEM.
3. ANHYDROUS STORAGE SYSTEM (COMMON) CONSISTING OF A MAXIMUM OF THREE GAS CYLINDERS LOCATED AT THIS FACILITY, WITH A TOTAL CAPACITY NOT TO EXCEED 500 POUNDS OF ANHYDROUS AMMONIA.
4. NOX CONTINUOUS EMISSIONS MONITOR (CEMS) AT THE OUTLET OF THE EXHAUST STACK.
5. EXHAUST SYSTEM VENTING ONE BOILER NO. 2.</t>
    </r>
  </si>
  <si>
    <t>G23794</t>
  </si>
  <si>
    <t>BOILER NO. 3, WATER TUBE, BABCOCK AND WILCOX, MODEL TYPE FF, SERIAL NO. #3, NATURAL OR WITH PROPANE STANDBY FUEL, WITH TWO COMBUSTION LOW NOX BURNERS, NORTH AMERICAN, MODEL SPL 4796-16, RATED AT 20,000,000 BTU PER,  A 40 H.P. COMBUSTION AIR BLOWER AND FLUE GAS RECIRCULATION SYSTEM AND OXYGEN TRIM.</t>
  </si>
  <si>
    <t>G23797</t>
  </si>
  <si>
    <r>
      <t>AIR POLLUTION CONTROL SYSTEM CONSISTING OF:
1. SELECTIVE CALALYTIC REDUCTION SYSTEM, HALDOR TOPSOE, MODEL DNX-1029 LOW TEMPERATURE DE-NOX TYPE, 4'-8" W. X 4'-8" L. X 2'-0" 1[</t>
    </r>
    <r>
      <rPr>
        <i/>
        <sz val="11"/>
        <color theme="1"/>
        <rFont val="Calibri"/>
        <family val="2"/>
        <scheme val="minor"/>
      </rPr>
      <t>sic</t>
    </r>
    <r>
      <rPr>
        <sz val="11"/>
        <color theme="1"/>
        <rFont val="Calibri"/>
        <family val="2"/>
        <scheme val="minor"/>
      </rPr>
      <t>]., WITH A HONEYCOMB TYPE CATALYST BED, WITH ONE LAYERS OF SCR BRICKS, 26 CUBIC FEET.
2. ANHYDROUS AMMONIA DOSING UNIT (FEED FORWARD ), AMMONIA INJECTORS, A GAS MIXER, AND AUTOMATIC ANHYDROUS/NOX CONTROLLER, AN INTERCONNECTING ANHYDROUS AMMONIA STORAGE SYSTEM.
3. ANHYDROUS STORAGE SYSTEM (COMMON) CONSISTING OF A MAXIMUM OF THREE GAS CYLINDERS LOCATED AT THIS FACILITY, WITH A TOTAL CAPACITY NOT TO EXCEED 500 POUNDS OF ANHYDROUS AMMONIA.
4. NOX CONTINUOUS EMISSIONS MONITOR (CEMS) AT THE OUTLET OF THE EXHAUST STACK.
5. EXHAUST SYSTEM VENTING ONE BOILER NO. 3.</t>
    </r>
  </si>
  <si>
    <t>G24859</t>
  </si>
  <si>
    <t>INTERNAL COMBUSTION ENGINE, JOHN DEERE, MODEL NO. 6068HFG85, DIESEL-FUELED, SIX CYLINDERS, FOUR CYCLE, TURBOCHARGED AND AFTERCOOLED, RATED AT 315 BHP, WITH AN DIESEL PARTICULATE FILTER, JOHNSON MATTHEY, MODEL CRT(+)2-H-BITO-CS-8-LP AND CRTDM DIAGNOSTIC MODULE AND DATA LOGGING AND ALARM SYSTEM, MODEL CRT, DRIVING AN EMERGENCY ELECTRICAL GENERATOR.</t>
  </si>
  <si>
    <t>GLEN MOR 2</t>
  </si>
  <si>
    <t>G24858</t>
  </si>
  <si>
    <t>INTERNAL COMBUSTION ENGINE, JOHN DEERE, MODEL NO. 6135HF485, DIESEL-FUELED, SIX CYLINDERS, FOUR CYCLE, TURBOCHARGED AND AFTERCOOLED, RATED AT 538 BHP, WITH AN DIESEL PARTICULATE FILTER, JOHNSON MATTHEY, MODEL CRT(+)2-H-BITO-CS-8-LP AND CRTDM DIAGNOSTIC MODULE AND DATA LOGGING AND ALARM SYSTEM, MODEL CRT, DRIVING AN EMERGENCY ELECTRICAL GENERATOR.</t>
  </si>
  <si>
    <t>R-G21068</t>
  </si>
  <si>
    <t>R-G21066</t>
  </si>
  <si>
    <t>R-G21067</t>
  </si>
  <si>
    <t>BOILER NO. 2, FIRETUBE TYPE, KEWANEE, MODEL NO. 5187, SERIAL NO. L7192, NATURAL GAS FIRED, WITH ONE LOW NOX BURNER, CLEAVER-BROOKS, MODEL NO. PROFIRE MTH100NGX-09S-4P, RATED AT WITH A 9,500,000 BTU PER HOUR, AND A 15 H.P. COMBUSTION AIR BLOWER, LOCATED AT LOTHIAN HALL.</t>
  </si>
  <si>
    <t>G26184</t>
  </si>
  <si>
    <t>INTERNAL COMBUSTION ENGINE, CATERPILLAR, MODEL NO. C15, 762 BHP (568 KW), 6 CYLINDER, TURBOCHARGED/AFTERCOOLED, DIESEL-FUELED, DRIVING AN EMERGENCY ELECTRICAL GENERATOR.</t>
  </si>
  <si>
    <t>CAMPUS DATA CENTER</t>
  </si>
  <si>
    <t>BOILER NO. 1, FIRE TUBE TYPE, KEWANEE, MODEL NO. 5187, NATURAL GAS FIRED, WITH ONE LOW NOX BURNER, CLEAVER-BROOKS, MODEL NO. PROFIRE MTH100NGX-09S-4P, RATED AT WITH A 9,500,000 BTU PER HOUR, AND A 15 H.P. COMBUSTION AIR BLOWER, LOCATED AT LOTHIAN RESIDENCE HALL.</t>
  </si>
  <si>
    <t>G27769</t>
  </si>
  <si>
    <t>G28284</t>
  </si>
  <si>
    <t>G28285</t>
  </si>
  <si>
    <t>BOILER, NO. 5, LOCATED AT THE PHYSICAL PLANT, WATER TUBE, BABCOCK AND WILCOX, MODEL TYPE FM10-66, SERIAL NO. 201-3656, NATURAL GAS WITH PROPANE STANDBY FUEL, WITH ONE COMBUSTION LOW NOX BURNER, POWER FLAME, MODEL LNV1630-G-40-IO, RATED AT 60,080,000 BTU PER, A 75 H.P. COMBUSTION AIR BLOWER.</t>
  </si>
  <si>
    <t>AIR POLLUTION CONTROL SYSTEM CONSISTING OF:
1. SELECTIVE CATALYTIC REDUCTION, CRI CATALYST, MODEL SO96 LOW TEMPERATURE DE-NOX TYPE, 4'-7" W. 4'-7" L. X 4'-8" H., WITH A HONEYCOMB TYPE CATALYST BED, WITH ONE LAYER OF SCR BRICKS, 98 CUBIC FEET.
2. ANHYDROUS AMMONIA DOSING UNIT (FEED FORWARD), AMMONIA INJECTORS, A GAS MIXER AND AUTOMATIC ANHYDROUS/NOX CONTROLLER, AN INTERCONNECTING ANHYDROUS AMMONIA STORAGE SYSTEM.
3. ANHYDROUS STORAGE SYSTEM (COMMON) CONSISTING OF A MAXIMUM OF THREE GAS CYLINDERS LOCATED AT THIS FACILITY, WITH A TOTAL CAPACITY NOT TO EXCEED 500 POUNDS OF ANHYDROUS AMMONIA.
4. NOX CONTINUOUS EMISSIONS MONITOR (CEMS) AT THE OUTLET OF THE EXHAUST STACK.
5. EXHAUST SYSTEM VENTING BOILER NO. 5.</t>
  </si>
  <si>
    <t>G30708</t>
  </si>
  <si>
    <t>INTERNAL COMBUSTION ENGINE, NEAR MEDICAL EDUCATION BUILDING, CATERPILLAR, MODEL NO. 3516C-HD, DIESEL-FUELED, SIXTEEN CYLINDERS, FOUR CYCLE, TURBOCHARGED AND AFTERCOOLED, RATED AT 3634 BHP, WITH AN DIESEL PARTICULATE FILTER, JOHNSON MATTHEY, MODEL CRT(+)20-C-BITO-CS-26-RT AND CRTDM DIAGNOSTIC MODULE AND DATA LOGGING AND ALARM SYSTEM, MODEL CRT, DRIVING AN EMERGENCY ELECTRICAL GENERATOR.</t>
  </si>
  <si>
    <t>SOUTH OF SCHOOL OF MEDICINE EDUCATION</t>
  </si>
  <si>
    <t>N28705</t>
  </si>
  <si>
    <t>Fuel Storage and Dispensing Facility Consisting of:
1) 1 - GASOLINE NOZZLE DISPENSING 1 PRODUCT, EQUIPPED WITH PHASE II VAPOR RECOVERY SYSTEM, BALANCE RETRACTOR (G-70-52-AM).
2)  1 - GASOLINE ABOVEGROUND STORAGE TANK, CONTAINMENT SOLUTIONS HOOVER VAULT (VR-301-F), RECTANGULAR, 7'-10" L. X 5'-7" W. X 4'-9" H., 1,000 GALLON CAPACITY, EQUIPPED WITH A HUSKY 5885 PRESSURE/VACUUM RELIEF VALVE, AND A MORRISON BROTHERS PHASE I ENHANCED VAPOR RECOVERY (EVR) SYSTEM (VR-402-B).</t>
  </si>
  <si>
    <t>N28706</t>
  </si>
  <si>
    <t>Fuel Storage and Dispensing Facility Consisting of:
1) 2 – GASOLINE NOZZLES DISPENSING 2 PRODUCTS, EQUIPPED WITH PHASE II VAPOR RECOVERY SYSTEM, BALANCE RETRACTOR (G-70-52-AM).
2) 1 – GASOLINE ABOVEGROUND STORAGE TANK, SUPERVAULT MH SERIES (VR-301-F), RECTANGULAR, 11’ – 11” L. X 8’ – 3” W. X 4’ – 6” H., 1,500 GALLON CAPACITY, EQUIPPED WITH A HUSKY 5885 PRESSURE/VACUUM RELIEF VALVE, AND A MORRISON BROTHERS PHASE I ENHANCED VAPOR RECOVERY (EVR) SYSTEM (VR-402-B).
3) 1 – DUAL COMPARTMENT ABOVEGROUND GASOLINE/DIESEL STORAGE TANK, SUPERVAULT MH SERIES (VR-301-F), RECTANGULAR, 11’ – 11” L. X 8’ – 3” W. X 4’ – 6” H., 1,500 GALLON CAPACITY, CONSISTING OF:
A) ONE 500 GALLON GASOLINE COMPARTMENT,EQUIPPED WITH A HUSKY 5885 PRESSURE/VACUUM RELIEF VALVE, AND A MORRISON BROTHERS PHASE I ENHANCED VAPOR RECOVERY (EVR) SYSTEM (VR-402-B).
B) ONE 1,000 GALLON DIESEL COMPARTMENT, NOT EQUIPPED WITH VAPOR RECOVERY SYSTEM.</t>
  </si>
  <si>
    <t>A02127</t>
  </si>
  <si>
    <t>G37239</t>
  </si>
  <si>
    <t>INTERNAL COMBUSTION ENGINE, CATERPILLAR, 12 CYLINDER, TURBOCHARGED/AFTERCOOLED, MODEL C-27, 1141 BHP, DIESEL FUELED, DRIVING AN EMERGENCY ELECTRICAL GENERATOR.</t>
  </si>
  <si>
    <t>ENVIRONMENTAL HEALTH &amp; SAFETY EXPANSION</t>
  </si>
  <si>
    <t>PHYSICAL PLANT</t>
  </si>
  <si>
    <t>HOUSING</t>
  </si>
  <si>
    <t>FLEET SERVICES</t>
  </si>
  <si>
    <t>AGRICULTURAL OPERATIONS</t>
  </si>
  <si>
    <t>A01078</t>
  </si>
  <si>
    <t>Total</t>
  </si>
  <si>
    <t>R-F79342</t>
  </si>
  <si>
    <t>RIVERSIDE AG OPS/WEST CAMPUS</t>
  </si>
  <si>
    <t xml:space="preserve">TOTAL OPERATING PERMIT RENEWAL FEES </t>
  </si>
  <si>
    <t>TAAI</t>
  </si>
  <si>
    <t>Verified Permit Renewal List FY 2017-18
October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</si>
</sst>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27">
    <xf numFmtId="0" fontId="0" fillId="0" borderId="0" xfId="0"/>
    <xf numFmtId="0" fontId="0" fillId="0" borderId="0" xfId="0" applyFill="1" applyAlignment="1">
      <alignment horizontal="left" vertical="center"/>
    </xf>
    <xf numFmtId="0" fontId="18" fillId="0" borderId="0" xfId="0" applyFont="1" applyFill="1" applyAlignment="1">
      <alignment horizontal="left" vertical="center"/>
    </xf>
    <xf numFmtId="0" fontId="18" fillId="0" borderId="10" xfId="0" applyFont="1" applyFill="1" applyBorder="1" applyAlignment="1">
      <alignment horizontal="left" vertical="center"/>
    </xf>
    <xf numFmtId="164" fontId="0" fillId="0" borderId="10" xfId="0" applyNumberFormat="1" applyFill="1" applyBorder="1" applyAlignment="1">
      <alignment horizontal="right" vertical="center"/>
    </xf>
    <xf numFmtId="0" fontId="18" fillId="0" borderId="10" xfId="0" applyFont="1" applyFill="1" applyBorder="1" applyAlignment="1">
      <alignment horizontal="center" vertical="center"/>
    </xf>
    <xf numFmtId="0" fontId="0" fillId="0" borderId="0" xfId="0" applyFill="1" applyAlignment="1">
      <alignment horizontal="center" vertical="center"/>
    </xf>
    <xf numFmtId="0" fontId="0" fillId="0" borderId="10" xfId="0" applyFill="1" applyBorder="1" applyAlignment="1">
      <alignment horizontal="center" vertical="center"/>
    </xf>
    <xf numFmtId="164" fontId="0" fillId="0" borderId="0" xfId="0" applyNumberFormat="1" applyFill="1" applyAlignment="1">
      <alignment horizontal="left" vertical="center"/>
    </xf>
    <xf numFmtId="0" fontId="0" fillId="0" borderId="10" xfId="0" applyFill="1" applyBorder="1" applyAlignment="1">
      <alignment horizontal="left" vertical="center" wrapText="1"/>
    </xf>
    <xf numFmtId="14" fontId="0" fillId="0" borderId="10" xfId="0" applyNumberFormat="1" applyFill="1" applyBorder="1" applyAlignment="1">
      <alignment horizontal="left" vertical="center" wrapText="1"/>
    </xf>
    <xf numFmtId="0" fontId="16" fillId="0" borderId="10" xfId="0" applyFont="1" applyFill="1" applyBorder="1" applyAlignment="1">
      <alignment horizontal="left" vertical="center" wrapText="1"/>
    </xf>
    <xf numFmtId="0" fontId="0" fillId="0" borderId="0" xfId="0" applyFill="1" applyBorder="1" applyAlignment="1">
      <alignment horizontal="center" vertical="center"/>
    </xf>
    <xf numFmtId="0" fontId="0" fillId="0" borderId="10" xfId="0" applyFill="1" applyBorder="1" applyAlignment="1">
      <alignment horizontal="left" vertical="center"/>
    </xf>
    <xf numFmtId="2" fontId="0" fillId="0" borderId="0" xfId="0" applyNumberFormat="1" applyFill="1" applyAlignment="1">
      <alignment horizontal="left" vertical="center"/>
    </xf>
    <xf numFmtId="164" fontId="0" fillId="0" borderId="0" xfId="0" applyNumberFormat="1" applyFill="1" applyBorder="1" applyAlignment="1">
      <alignment horizontal="left" vertical="center"/>
    </xf>
    <xf numFmtId="164" fontId="0" fillId="0" borderId="14" xfId="0" applyNumberFormat="1" applyFill="1" applyBorder="1" applyAlignment="1">
      <alignment horizontal="left" vertical="center"/>
    </xf>
    <xf numFmtId="0" fontId="0" fillId="0" borderId="0" xfId="0" applyFill="1" applyAlignment="1">
      <alignment horizontal="right" vertical="center"/>
    </xf>
    <xf numFmtId="10" fontId="0" fillId="0" borderId="0" xfId="42" applyNumberFormat="1" applyFont="1" applyFill="1" applyAlignment="1">
      <alignment horizontal="left" vertical="center"/>
    </xf>
    <xf numFmtId="0" fontId="18" fillId="0" borderId="10" xfId="0" applyFont="1" applyFill="1" applyBorder="1" applyAlignment="1">
      <alignment horizontal="left" vertical="center" wrapText="1"/>
    </xf>
    <xf numFmtId="165" fontId="0" fillId="0" borderId="0" xfId="42" applyNumberFormat="1" applyFont="1" applyFill="1" applyAlignment="1">
      <alignment horizontal="left" vertical="center"/>
    </xf>
    <xf numFmtId="165" fontId="0" fillId="0" borderId="0" xfId="0" applyNumberFormat="1" applyFill="1" applyAlignment="1">
      <alignment horizontal="left" vertical="center"/>
    </xf>
    <xf numFmtId="165" fontId="0" fillId="0" borderId="14" xfId="42"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0" fillId="0" borderId="11" xfId="0" applyFill="1" applyBorder="1" applyAlignment="1">
      <alignment horizontal="right" vertical="center"/>
    </xf>
    <xf numFmtId="0" fontId="0" fillId="0" borderId="12" xfId="0" applyFill="1" applyBorder="1" applyAlignment="1">
      <alignment horizontal="right" vertical="center"/>
    </xf>
    <xf numFmtId="0" fontId="0" fillId="0" borderId="13" xfId="0" applyFill="1" applyBorder="1" applyAlignment="1">
      <alignment horizontal="righ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4"/>
  <sheetViews>
    <sheetView tabSelected="1" showRuler="0" zoomScale="85" zoomScaleNormal="85" zoomScalePageLayoutView="75" workbookViewId="0">
      <selection activeCell="D76" sqref="D76"/>
    </sheetView>
  </sheetViews>
  <sheetFormatPr defaultColWidth="5.6640625" defaultRowHeight="14.4" x14ac:dyDescent="0.3"/>
  <cols>
    <col min="1" max="1" width="10.44140625" style="1" customWidth="1"/>
    <col min="2" max="2" width="11.33203125" style="1" customWidth="1"/>
    <col min="3" max="3" width="12.33203125" style="1" customWidth="1"/>
    <col min="4" max="4" width="105.6640625" style="1" customWidth="1"/>
    <col min="5" max="5" width="26.33203125" style="1" customWidth="1"/>
    <col min="6" max="6" width="12.44140625" style="1" hidden="1" customWidth="1"/>
    <col min="7" max="9" width="8.33203125" style="6" hidden="1" customWidth="1"/>
    <col min="10" max="10" width="11.5546875" style="6" hidden="1" customWidth="1"/>
    <col min="11" max="11" width="7.33203125" style="1" hidden="1" customWidth="1"/>
    <col min="12" max="12" width="7" style="1" customWidth="1"/>
    <col min="13" max="13" width="3" style="1" customWidth="1"/>
    <col min="14" max="16384" width="5.6640625" style="1"/>
  </cols>
  <sheetData>
    <row r="1" spans="1:10" ht="34.799999999999997" customHeight="1" x14ac:dyDescent="0.3">
      <c r="A1" s="23" t="s">
        <v>167</v>
      </c>
      <c r="B1" s="23"/>
      <c r="C1" s="23"/>
      <c r="D1" s="23"/>
    </row>
    <row r="2" spans="1:10" s="2" customFormat="1" ht="43.2" x14ac:dyDescent="0.3">
      <c r="A2" s="19" t="s">
        <v>101</v>
      </c>
      <c r="B2" s="19" t="s">
        <v>97</v>
      </c>
      <c r="C2" s="19" t="s">
        <v>100</v>
      </c>
      <c r="D2" s="19" t="s">
        <v>98</v>
      </c>
      <c r="E2" s="19" t="s">
        <v>99</v>
      </c>
      <c r="F2" s="3" t="s">
        <v>110</v>
      </c>
      <c r="G2" s="5" t="s">
        <v>111</v>
      </c>
      <c r="H2" s="5" t="s">
        <v>112</v>
      </c>
      <c r="I2" s="5" t="s">
        <v>113</v>
      </c>
      <c r="J2" s="5" t="s">
        <v>114</v>
      </c>
    </row>
    <row r="3" spans="1:10" ht="28.8" x14ac:dyDescent="0.3">
      <c r="A3" s="9">
        <v>450411</v>
      </c>
      <c r="B3" s="11" t="s">
        <v>163</v>
      </c>
      <c r="C3" s="10">
        <v>39239</v>
      </c>
      <c r="D3" s="9" t="s">
        <v>58</v>
      </c>
      <c r="E3" s="9" t="s">
        <v>49</v>
      </c>
      <c r="F3" s="4">
        <v>378.28</v>
      </c>
      <c r="G3" s="7">
        <v>780130</v>
      </c>
      <c r="H3" s="7" t="s">
        <v>116</v>
      </c>
      <c r="I3" s="7">
        <v>70025</v>
      </c>
      <c r="J3" s="7">
        <v>76</v>
      </c>
    </row>
    <row r="4" spans="1:10" ht="28.8" x14ac:dyDescent="0.3">
      <c r="A4" s="9">
        <v>450427</v>
      </c>
      <c r="B4" s="11" t="s">
        <v>14</v>
      </c>
      <c r="C4" s="10">
        <v>38772</v>
      </c>
      <c r="D4" s="9" t="s">
        <v>59</v>
      </c>
      <c r="E4" s="13" t="s">
        <v>102</v>
      </c>
      <c r="F4" s="4">
        <v>378.28</v>
      </c>
      <c r="G4" s="7">
        <v>780130</v>
      </c>
      <c r="H4" s="7" t="s">
        <v>117</v>
      </c>
      <c r="I4" s="7">
        <v>19900</v>
      </c>
      <c r="J4" s="7">
        <v>64</v>
      </c>
    </row>
    <row r="5" spans="1:10" ht="28.8" x14ac:dyDescent="0.3">
      <c r="A5" s="9">
        <v>450429</v>
      </c>
      <c r="B5" s="11" t="s">
        <v>24</v>
      </c>
      <c r="C5" s="10">
        <v>38772</v>
      </c>
      <c r="D5" s="9" t="s">
        <v>61</v>
      </c>
      <c r="E5" s="9" t="s">
        <v>50</v>
      </c>
      <c r="F5" s="4">
        <v>378.28</v>
      </c>
      <c r="G5" s="7">
        <v>780130</v>
      </c>
      <c r="H5" s="7" t="s">
        <v>117</v>
      </c>
      <c r="I5" s="7">
        <v>19900</v>
      </c>
      <c r="J5" s="7">
        <v>64</v>
      </c>
    </row>
    <row r="6" spans="1:10" ht="28.8" x14ac:dyDescent="0.3">
      <c r="A6" s="9">
        <v>450431</v>
      </c>
      <c r="B6" s="11" t="s">
        <v>25</v>
      </c>
      <c r="C6" s="10">
        <v>38772</v>
      </c>
      <c r="D6" s="9" t="s">
        <v>62</v>
      </c>
      <c r="E6" s="13" t="s">
        <v>103</v>
      </c>
      <c r="F6" s="4">
        <v>378.28</v>
      </c>
      <c r="G6" s="7">
        <v>780130</v>
      </c>
      <c r="H6" s="7" t="s">
        <v>117</v>
      </c>
      <c r="I6" s="7">
        <v>19900</v>
      </c>
      <c r="J6" s="7">
        <v>64</v>
      </c>
    </row>
    <row r="7" spans="1:10" ht="43.2" x14ac:dyDescent="0.3">
      <c r="A7" s="9">
        <v>450434</v>
      </c>
      <c r="B7" s="11" t="s">
        <v>26</v>
      </c>
      <c r="C7" s="10">
        <v>38779</v>
      </c>
      <c r="D7" s="9" t="s">
        <v>63</v>
      </c>
      <c r="E7" s="9" t="s">
        <v>64</v>
      </c>
      <c r="F7" s="4">
        <v>378.28</v>
      </c>
      <c r="G7" s="7">
        <v>780130</v>
      </c>
      <c r="H7" s="7" t="s">
        <v>117</v>
      </c>
      <c r="I7" s="7">
        <v>19900</v>
      </c>
      <c r="J7" s="7">
        <v>64</v>
      </c>
    </row>
    <row r="8" spans="1:10" ht="28.8" x14ac:dyDescent="0.3">
      <c r="A8" s="9">
        <v>450435</v>
      </c>
      <c r="B8" s="11" t="s">
        <v>15</v>
      </c>
      <c r="C8" s="10">
        <v>38779</v>
      </c>
      <c r="D8" s="9" t="s">
        <v>65</v>
      </c>
      <c r="E8" s="9" t="s">
        <v>66</v>
      </c>
      <c r="F8" s="4">
        <v>378.28</v>
      </c>
      <c r="G8" s="7">
        <v>780130</v>
      </c>
      <c r="H8" s="7" t="s">
        <v>117</v>
      </c>
      <c r="I8" s="7">
        <v>19900</v>
      </c>
      <c r="J8" s="7">
        <v>64</v>
      </c>
    </row>
    <row r="9" spans="1:10" ht="28.8" x14ac:dyDescent="0.3">
      <c r="A9" s="9">
        <v>450436</v>
      </c>
      <c r="B9" s="11" t="s">
        <v>16</v>
      </c>
      <c r="C9" s="10">
        <v>38779</v>
      </c>
      <c r="D9" s="9" t="s">
        <v>67</v>
      </c>
      <c r="E9" s="13" t="s">
        <v>68</v>
      </c>
      <c r="F9" s="4">
        <v>378.28</v>
      </c>
      <c r="G9" s="7">
        <v>780130</v>
      </c>
      <c r="H9" s="7" t="s">
        <v>117</v>
      </c>
      <c r="I9" s="7">
        <v>19900</v>
      </c>
      <c r="J9" s="7">
        <v>64</v>
      </c>
    </row>
    <row r="10" spans="1:10" ht="28.8" x14ac:dyDescent="0.3">
      <c r="A10" s="9">
        <v>450438</v>
      </c>
      <c r="B10" s="11" t="s">
        <v>17</v>
      </c>
      <c r="C10" s="10">
        <v>38779</v>
      </c>
      <c r="D10" s="9" t="s">
        <v>71</v>
      </c>
      <c r="E10" s="9" t="s">
        <v>72</v>
      </c>
      <c r="F10" s="4">
        <v>378.28</v>
      </c>
      <c r="G10" s="7">
        <v>780130</v>
      </c>
      <c r="H10" s="7" t="s">
        <v>117</v>
      </c>
      <c r="I10" s="7">
        <v>19900</v>
      </c>
      <c r="J10" s="7">
        <v>64</v>
      </c>
    </row>
    <row r="11" spans="1:10" ht="43.2" x14ac:dyDescent="0.3">
      <c r="A11" s="9">
        <v>450439</v>
      </c>
      <c r="B11" s="11" t="s">
        <v>18</v>
      </c>
      <c r="C11" s="10">
        <v>38779</v>
      </c>
      <c r="D11" s="9" t="s">
        <v>60</v>
      </c>
      <c r="E11" s="9" t="s">
        <v>48</v>
      </c>
      <c r="F11" s="4">
        <v>378.28</v>
      </c>
      <c r="G11" s="7">
        <v>780130</v>
      </c>
      <c r="H11" s="7" t="s">
        <v>117</v>
      </c>
      <c r="I11" s="7">
        <v>19900</v>
      </c>
      <c r="J11" s="7">
        <v>64</v>
      </c>
    </row>
    <row r="12" spans="1:10" ht="28.8" x14ac:dyDescent="0.3">
      <c r="A12" s="9">
        <v>450445</v>
      </c>
      <c r="B12" s="11" t="s">
        <v>19</v>
      </c>
      <c r="C12" s="10">
        <v>38779</v>
      </c>
      <c r="D12" s="9" t="s">
        <v>79</v>
      </c>
      <c r="E12" s="9" t="s">
        <v>80</v>
      </c>
      <c r="F12" s="4">
        <v>378.28</v>
      </c>
      <c r="G12" s="7">
        <v>780130</v>
      </c>
      <c r="H12" s="7" t="s">
        <v>117</v>
      </c>
      <c r="I12" s="7">
        <v>19900</v>
      </c>
      <c r="J12" s="7">
        <v>64</v>
      </c>
    </row>
    <row r="13" spans="1:10" ht="28.8" x14ac:dyDescent="0.3">
      <c r="A13" s="9">
        <v>450437</v>
      </c>
      <c r="B13" s="11" t="s">
        <v>20</v>
      </c>
      <c r="C13" s="10">
        <v>38799</v>
      </c>
      <c r="D13" s="9" t="s">
        <v>69</v>
      </c>
      <c r="E13" s="9" t="s">
        <v>70</v>
      </c>
      <c r="F13" s="4">
        <v>378.28</v>
      </c>
      <c r="G13" s="7">
        <v>780130</v>
      </c>
      <c r="H13" s="7" t="s">
        <v>117</v>
      </c>
      <c r="I13" s="7">
        <v>19900</v>
      </c>
      <c r="J13" s="7">
        <v>64</v>
      </c>
    </row>
    <row r="14" spans="1:10" ht="43.2" x14ac:dyDescent="0.3">
      <c r="A14" s="9">
        <v>450440</v>
      </c>
      <c r="B14" s="11" t="s">
        <v>21</v>
      </c>
      <c r="C14" s="10">
        <v>38799</v>
      </c>
      <c r="D14" s="9" t="s">
        <v>73</v>
      </c>
      <c r="E14" s="9" t="s">
        <v>48</v>
      </c>
      <c r="F14" s="4">
        <v>378.28</v>
      </c>
      <c r="G14" s="7">
        <v>780130</v>
      </c>
      <c r="H14" s="7" t="s">
        <v>117</v>
      </c>
      <c r="I14" s="7">
        <v>19900</v>
      </c>
      <c r="J14" s="7">
        <v>64</v>
      </c>
    </row>
    <row r="15" spans="1:10" ht="43.2" x14ac:dyDescent="0.3">
      <c r="A15" s="9">
        <v>450443</v>
      </c>
      <c r="B15" s="11" t="s">
        <v>27</v>
      </c>
      <c r="C15" s="10">
        <v>38799</v>
      </c>
      <c r="D15" s="9" t="s">
        <v>76</v>
      </c>
      <c r="E15" s="9" t="s">
        <v>77</v>
      </c>
      <c r="F15" s="4">
        <v>378.28</v>
      </c>
      <c r="G15" s="7">
        <v>780130</v>
      </c>
      <c r="H15" s="7" t="s">
        <v>117</v>
      </c>
      <c r="I15" s="7">
        <v>19900</v>
      </c>
      <c r="J15" s="7">
        <v>64</v>
      </c>
    </row>
    <row r="16" spans="1:10" ht="28.8" x14ac:dyDescent="0.3">
      <c r="A16" s="9">
        <v>450444</v>
      </c>
      <c r="B16" s="11" t="s">
        <v>22</v>
      </c>
      <c r="C16" s="10">
        <v>38799</v>
      </c>
      <c r="D16" s="9" t="s">
        <v>78</v>
      </c>
      <c r="E16" s="13" t="s">
        <v>106</v>
      </c>
      <c r="F16" s="4">
        <v>378.28</v>
      </c>
      <c r="G16" s="7">
        <v>780130</v>
      </c>
      <c r="H16" s="7" t="s">
        <v>117</v>
      </c>
      <c r="I16" s="7">
        <v>19900</v>
      </c>
      <c r="J16" s="7">
        <v>64</v>
      </c>
    </row>
    <row r="17" spans="1:10" ht="43.2" x14ac:dyDescent="0.3">
      <c r="A17" s="9">
        <v>447071</v>
      </c>
      <c r="B17" s="11" t="s">
        <v>31</v>
      </c>
      <c r="C17" s="10">
        <v>38805</v>
      </c>
      <c r="D17" s="9" t="s">
        <v>51</v>
      </c>
      <c r="E17" s="9" t="s">
        <v>48</v>
      </c>
      <c r="F17" s="4">
        <v>378.28</v>
      </c>
      <c r="G17" s="7">
        <v>780130</v>
      </c>
      <c r="H17" s="7" t="s">
        <v>117</v>
      </c>
      <c r="I17" s="7">
        <v>19900</v>
      </c>
      <c r="J17" s="7">
        <v>64</v>
      </c>
    </row>
    <row r="18" spans="1:10" ht="43.2" x14ac:dyDescent="0.3">
      <c r="A18" s="9">
        <v>447072</v>
      </c>
      <c r="B18" s="11" t="s">
        <v>32</v>
      </c>
      <c r="C18" s="10">
        <v>38805</v>
      </c>
      <c r="D18" s="9" t="s">
        <v>52</v>
      </c>
      <c r="E18" s="9" t="s">
        <v>48</v>
      </c>
      <c r="F18" s="4">
        <v>378.28</v>
      </c>
      <c r="G18" s="7">
        <v>780130</v>
      </c>
      <c r="H18" s="7" t="s">
        <v>117</v>
      </c>
      <c r="I18" s="7">
        <v>19900</v>
      </c>
      <c r="J18" s="7">
        <v>64</v>
      </c>
    </row>
    <row r="19" spans="1:10" ht="43.2" x14ac:dyDescent="0.3">
      <c r="A19" s="9">
        <v>447073</v>
      </c>
      <c r="B19" s="11" t="s">
        <v>33</v>
      </c>
      <c r="C19" s="10">
        <v>38805</v>
      </c>
      <c r="D19" s="9" t="s">
        <v>53</v>
      </c>
      <c r="E19" s="9" t="s">
        <v>107</v>
      </c>
      <c r="F19" s="4">
        <v>378.28</v>
      </c>
      <c r="G19" s="7">
        <v>780130</v>
      </c>
      <c r="H19" s="7" t="s">
        <v>117</v>
      </c>
      <c r="I19" s="7">
        <v>19900</v>
      </c>
      <c r="J19" s="7">
        <v>64</v>
      </c>
    </row>
    <row r="20" spans="1:10" ht="28.8" x14ac:dyDescent="0.3">
      <c r="A20" s="9">
        <v>450446</v>
      </c>
      <c r="B20" s="11" t="s">
        <v>23</v>
      </c>
      <c r="C20" s="10">
        <v>38814</v>
      </c>
      <c r="D20" s="9" t="s">
        <v>81</v>
      </c>
      <c r="E20" s="9" t="s">
        <v>108</v>
      </c>
      <c r="F20" s="4">
        <v>378.28</v>
      </c>
      <c r="G20" s="7">
        <v>780130</v>
      </c>
      <c r="H20" s="7" t="s">
        <v>117</v>
      </c>
      <c r="I20" s="7">
        <v>19900</v>
      </c>
      <c r="J20" s="7">
        <v>64</v>
      </c>
    </row>
    <row r="21" spans="1:10" ht="43.2" x14ac:dyDescent="0.3">
      <c r="A21" s="9">
        <v>450448</v>
      </c>
      <c r="B21" s="11" t="s">
        <v>28</v>
      </c>
      <c r="C21" s="10">
        <v>38814</v>
      </c>
      <c r="D21" s="9" t="s">
        <v>84</v>
      </c>
      <c r="E21" s="9" t="s">
        <v>85</v>
      </c>
      <c r="F21" s="4">
        <v>378.28</v>
      </c>
      <c r="G21" s="7">
        <v>780130</v>
      </c>
      <c r="H21" s="7" t="s">
        <v>117</v>
      </c>
      <c r="I21" s="7">
        <v>19900</v>
      </c>
      <c r="J21" s="7">
        <v>64</v>
      </c>
    </row>
    <row r="22" spans="1:10" ht="43.2" x14ac:dyDescent="0.3">
      <c r="A22" s="9">
        <v>450441</v>
      </c>
      <c r="B22" s="11" t="s">
        <v>29</v>
      </c>
      <c r="C22" s="10">
        <v>38814</v>
      </c>
      <c r="D22" s="9" t="s">
        <v>74</v>
      </c>
      <c r="E22" s="9" t="s">
        <v>75</v>
      </c>
      <c r="F22" s="4">
        <v>378.28</v>
      </c>
      <c r="G22" s="7">
        <v>780130</v>
      </c>
      <c r="H22" s="7" t="s">
        <v>117</v>
      </c>
      <c r="I22" s="7">
        <v>19900</v>
      </c>
      <c r="J22" s="7">
        <v>64</v>
      </c>
    </row>
    <row r="23" spans="1:10" ht="43.2" x14ac:dyDescent="0.3">
      <c r="A23" s="9">
        <v>450447</v>
      </c>
      <c r="B23" s="11" t="s">
        <v>30</v>
      </c>
      <c r="C23" s="10">
        <v>38814</v>
      </c>
      <c r="D23" s="9" t="s">
        <v>82</v>
      </c>
      <c r="E23" s="9" t="s">
        <v>83</v>
      </c>
      <c r="F23" s="4">
        <v>378.28</v>
      </c>
      <c r="G23" s="7">
        <v>780130</v>
      </c>
      <c r="H23" s="7" t="s">
        <v>117</v>
      </c>
      <c r="I23" s="7">
        <v>19900</v>
      </c>
      <c r="J23" s="7">
        <v>64</v>
      </c>
    </row>
    <row r="24" spans="1:10" ht="43.2" x14ac:dyDescent="0.3">
      <c r="A24" s="9">
        <v>461065</v>
      </c>
      <c r="B24" s="11" t="s">
        <v>10</v>
      </c>
      <c r="C24" s="10">
        <v>39023</v>
      </c>
      <c r="D24" s="9" t="s">
        <v>86</v>
      </c>
      <c r="E24" s="9" t="s">
        <v>89</v>
      </c>
      <c r="F24" s="4">
        <v>378.28</v>
      </c>
      <c r="G24" s="7">
        <v>780130</v>
      </c>
      <c r="H24" s="7" t="s">
        <v>117</v>
      </c>
      <c r="I24" s="7">
        <v>19900</v>
      </c>
      <c r="J24" s="7">
        <v>64</v>
      </c>
    </row>
    <row r="25" spans="1:10" ht="43.2" x14ac:dyDescent="0.3">
      <c r="A25" s="9">
        <v>456731</v>
      </c>
      <c r="B25" s="11" t="s">
        <v>11</v>
      </c>
      <c r="C25" s="10">
        <v>39094</v>
      </c>
      <c r="D25" s="9" t="s">
        <v>90</v>
      </c>
      <c r="E25" s="9" t="s">
        <v>91</v>
      </c>
      <c r="F25" s="4">
        <v>378.28</v>
      </c>
      <c r="G25" s="7">
        <v>780130</v>
      </c>
      <c r="H25" s="7" t="s">
        <v>117</v>
      </c>
      <c r="I25" s="7">
        <v>19900</v>
      </c>
      <c r="J25" s="7">
        <v>64</v>
      </c>
    </row>
    <row r="26" spans="1:10" ht="28.8" x14ac:dyDescent="0.3">
      <c r="A26" s="9">
        <v>466716</v>
      </c>
      <c r="B26" s="11" t="s">
        <v>8</v>
      </c>
      <c r="C26" s="10">
        <v>39177</v>
      </c>
      <c r="D26" s="9" t="s">
        <v>55</v>
      </c>
      <c r="E26" s="9" t="s">
        <v>44</v>
      </c>
      <c r="F26" s="4">
        <v>378.28</v>
      </c>
      <c r="G26" s="7">
        <v>780130</v>
      </c>
      <c r="H26" s="7" t="s">
        <v>117</v>
      </c>
      <c r="I26" s="7">
        <v>19900</v>
      </c>
      <c r="J26" s="7">
        <v>64</v>
      </c>
    </row>
    <row r="27" spans="1:10" ht="28.8" x14ac:dyDescent="0.3">
      <c r="A27" s="9">
        <v>466717</v>
      </c>
      <c r="B27" s="11" t="s">
        <v>9</v>
      </c>
      <c r="C27" s="10">
        <v>39177</v>
      </c>
      <c r="D27" s="9" t="s">
        <v>56</v>
      </c>
      <c r="E27" s="9" t="s">
        <v>42</v>
      </c>
      <c r="F27" s="4">
        <v>378.28</v>
      </c>
      <c r="G27" s="7">
        <v>780130</v>
      </c>
      <c r="H27" s="7" t="s">
        <v>117</v>
      </c>
      <c r="I27" s="7">
        <v>19900</v>
      </c>
      <c r="J27" s="7">
        <v>64</v>
      </c>
    </row>
    <row r="28" spans="1:10" ht="28.8" x14ac:dyDescent="0.3">
      <c r="A28" s="9">
        <v>456730</v>
      </c>
      <c r="B28" s="11" t="s">
        <v>12</v>
      </c>
      <c r="C28" s="10">
        <v>39203</v>
      </c>
      <c r="D28" s="9" t="s">
        <v>87</v>
      </c>
      <c r="E28" s="9" t="s">
        <v>88</v>
      </c>
      <c r="F28" s="4">
        <v>378.28</v>
      </c>
      <c r="G28" s="7">
        <v>780130</v>
      </c>
      <c r="H28" s="7" t="s">
        <v>117</v>
      </c>
      <c r="I28" s="7">
        <v>19900</v>
      </c>
      <c r="J28" s="7">
        <v>64</v>
      </c>
    </row>
    <row r="29" spans="1:10" ht="28.8" x14ac:dyDescent="0.3">
      <c r="A29" s="9">
        <v>469717</v>
      </c>
      <c r="B29" s="11" t="s">
        <v>5</v>
      </c>
      <c r="C29" s="10">
        <v>39273</v>
      </c>
      <c r="D29" s="9" t="s">
        <v>92</v>
      </c>
      <c r="E29" s="9" t="s">
        <v>93</v>
      </c>
      <c r="F29" s="4">
        <v>378.28</v>
      </c>
      <c r="G29" s="7">
        <v>780130</v>
      </c>
      <c r="H29" s="7" t="s">
        <v>117</v>
      </c>
      <c r="I29" s="7">
        <v>19900</v>
      </c>
      <c r="J29" s="7">
        <v>64</v>
      </c>
    </row>
    <row r="30" spans="1:10" ht="43.2" x14ac:dyDescent="0.3">
      <c r="A30" s="9">
        <v>470516</v>
      </c>
      <c r="B30" s="11" t="s">
        <v>4</v>
      </c>
      <c r="C30" s="10">
        <v>39273</v>
      </c>
      <c r="D30" s="9" t="s">
        <v>94</v>
      </c>
      <c r="E30" s="13" t="s">
        <v>95</v>
      </c>
      <c r="F30" s="4">
        <v>378.28</v>
      </c>
      <c r="G30" s="7">
        <v>780130</v>
      </c>
      <c r="H30" s="7" t="s">
        <v>117</v>
      </c>
      <c r="I30" s="7">
        <v>19900</v>
      </c>
      <c r="J30" s="7">
        <v>64</v>
      </c>
    </row>
    <row r="31" spans="1:10" ht="28.8" x14ac:dyDescent="0.3">
      <c r="A31" s="9">
        <v>456729</v>
      </c>
      <c r="B31" s="11" t="s">
        <v>13</v>
      </c>
      <c r="C31" s="10">
        <v>39329</v>
      </c>
      <c r="D31" s="9" t="s">
        <v>57</v>
      </c>
      <c r="E31" s="13" t="s">
        <v>40</v>
      </c>
      <c r="F31" s="4">
        <v>378.28</v>
      </c>
      <c r="G31" s="7">
        <v>780130</v>
      </c>
      <c r="H31" s="7" t="s">
        <v>117</v>
      </c>
      <c r="I31" s="7">
        <v>19900</v>
      </c>
      <c r="J31" s="7">
        <v>64</v>
      </c>
    </row>
    <row r="32" spans="1:10" ht="43.2" x14ac:dyDescent="0.3">
      <c r="A32" s="9">
        <v>479835</v>
      </c>
      <c r="B32" s="11" t="s">
        <v>3</v>
      </c>
      <c r="C32" s="10">
        <v>39547</v>
      </c>
      <c r="D32" s="9" t="s">
        <v>54</v>
      </c>
      <c r="E32" s="13" t="s">
        <v>43</v>
      </c>
      <c r="F32" s="4">
        <v>378.28</v>
      </c>
      <c r="G32" s="7">
        <v>780130</v>
      </c>
      <c r="H32" s="7" t="s">
        <v>117</v>
      </c>
      <c r="I32" s="7">
        <v>19900</v>
      </c>
      <c r="J32" s="7">
        <v>64</v>
      </c>
    </row>
    <row r="33" spans="1:12" ht="43.2" x14ac:dyDescent="0.3">
      <c r="A33" s="9">
        <v>543163</v>
      </c>
      <c r="B33" s="11" t="s">
        <v>134</v>
      </c>
      <c r="C33" s="10">
        <v>41359</v>
      </c>
      <c r="D33" s="9" t="s">
        <v>119</v>
      </c>
      <c r="E33" s="13" t="s">
        <v>105</v>
      </c>
      <c r="F33" s="4">
        <v>1354.85</v>
      </c>
      <c r="G33" s="7">
        <v>780130</v>
      </c>
      <c r="H33" s="7" t="s">
        <v>153</v>
      </c>
      <c r="I33" s="7">
        <v>70002</v>
      </c>
      <c r="J33" s="7">
        <v>76</v>
      </c>
    </row>
    <row r="34" spans="1:12" ht="43.2" x14ac:dyDescent="0.3">
      <c r="A34" s="9">
        <v>543160</v>
      </c>
      <c r="B34" s="11" t="s">
        <v>135</v>
      </c>
      <c r="C34" s="10">
        <v>41359</v>
      </c>
      <c r="D34" s="9" t="s">
        <v>136</v>
      </c>
      <c r="E34" s="13" t="s">
        <v>104</v>
      </c>
      <c r="F34" s="4">
        <v>1354.85</v>
      </c>
      <c r="G34" s="7">
        <v>780130</v>
      </c>
      <c r="H34" s="7" t="s">
        <v>153</v>
      </c>
      <c r="I34" s="7">
        <v>70002</v>
      </c>
      <c r="J34" s="7">
        <v>76</v>
      </c>
    </row>
    <row r="35" spans="1:12" ht="43.2" x14ac:dyDescent="0.3">
      <c r="A35" s="9">
        <v>543162</v>
      </c>
      <c r="B35" s="11" t="s">
        <v>133</v>
      </c>
      <c r="C35" s="10">
        <v>41359</v>
      </c>
      <c r="D35" s="9" t="s">
        <v>118</v>
      </c>
      <c r="E35" s="13" t="s">
        <v>105</v>
      </c>
      <c r="F35" s="4">
        <v>1354.85</v>
      </c>
      <c r="G35" s="7">
        <v>780130</v>
      </c>
      <c r="H35" s="7" t="s">
        <v>153</v>
      </c>
      <c r="I35" s="7">
        <v>70002</v>
      </c>
      <c r="J35" s="7">
        <v>76</v>
      </c>
    </row>
    <row r="36" spans="1:12" ht="43.2" x14ac:dyDescent="0.3">
      <c r="A36" s="9">
        <v>546715</v>
      </c>
      <c r="B36" s="11" t="s">
        <v>124</v>
      </c>
      <c r="C36" s="10">
        <v>41367</v>
      </c>
      <c r="D36" s="9" t="s">
        <v>125</v>
      </c>
      <c r="E36" s="13" t="s">
        <v>40</v>
      </c>
      <c r="F36" s="4">
        <v>1354.85</v>
      </c>
      <c r="G36" s="7">
        <v>780130</v>
      </c>
      <c r="H36" s="7" t="s">
        <v>117</v>
      </c>
      <c r="I36" s="7">
        <v>19900</v>
      </c>
      <c r="J36" s="7">
        <v>64</v>
      </c>
    </row>
    <row r="37" spans="1:12" ht="43.2" x14ac:dyDescent="0.3">
      <c r="A37" s="9">
        <v>546716</v>
      </c>
      <c r="B37" s="11" t="s">
        <v>121</v>
      </c>
      <c r="C37" s="10">
        <v>41367</v>
      </c>
      <c r="D37" s="9" t="s">
        <v>120</v>
      </c>
      <c r="E37" s="13" t="s">
        <v>40</v>
      </c>
      <c r="F37" s="4">
        <v>1354.85</v>
      </c>
      <c r="G37" s="7">
        <v>780130</v>
      </c>
      <c r="H37" s="7" t="s">
        <v>117</v>
      </c>
      <c r="I37" s="7">
        <v>19900</v>
      </c>
      <c r="J37" s="7">
        <v>64</v>
      </c>
    </row>
    <row r="38" spans="1:12" ht="129.6" x14ac:dyDescent="0.3">
      <c r="A38" s="9">
        <v>546717</v>
      </c>
      <c r="B38" s="11" t="s">
        <v>122</v>
      </c>
      <c r="C38" s="10">
        <v>41367</v>
      </c>
      <c r="D38" s="9" t="s">
        <v>123</v>
      </c>
      <c r="E38" s="13" t="s">
        <v>40</v>
      </c>
      <c r="F38" s="4">
        <v>1354.85</v>
      </c>
      <c r="G38" s="7">
        <v>780130</v>
      </c>
      <c r="H38" s="7" t="s">
        <v>117</v>
      </c>
      <c r="I38" s="7">
        <v>19900</v>
      </c>
      <c r="J38" s="7">
        <v>64</v>
      </c>
    </row>
    <row r="39" spans="1:12" ht="129.6" x14ac:dyDescent="0.3">
      <c r="A39" s="9">
        <v>546718</v>
      </c>
      <c r="B39" s="11" t="s">
        <v>126</v>
      </c>
      <c r="C39" s="10">
        <v>41367</v>
      </c>
      <c r="D39" s="9" t="s">
        <v>127</v>
      </c>
      <c r="E39" s="13" t="s">
        <v>40</v>
      </c>
      <c r="F39" s="4">
        <v>1354.85</v>
      </c>
      <c r="G39" s="7">
        <v>780130</v>
      </c>
      <c r="H39" s="7" t="s">
        <v>117</v>
      </c>
      <c r="I39" s="7">
        <v>19900</v>
      </c>
      <c r="J39" s="7">
        <v>64</v>
      </c>
    </row>
    <row r="40" spans="1:12" ht="57.6" x14ac:dyDescent="0.3">
      <c r="A40" s="9">
        <v>551184</v>
      </c>
      <c r="B40" s="11" t="s">
        <v>131</v>
      </c>
      <c r="C40" s="10">
        <v>41443</v>
      </c>
      <c r="D40" s="9" t="s">
        <v>132</v>
      </c>
      <c r="E40" s="9" t="s">
        <v>130</v>
      </c>
      <c r="F40" s="4">
        <v>378.28</v>
      </c>
      <c r="G40" s="7">
        <v>780130</v>
      </c>
      <c r="H40" s="7" t="s">
        <v>153</v>
      </c>
      <c r="I40" s="7">
        <v>70002</v>
      </c>
      <c r="J40" s="7">
        <v>76</v>
      </c>
    </row>
    <row r="41" spans="1:12" ht="57.6" x14ac:dyDescent="0.3">
      <c r="A41" s="9">
        <v>551186</v>
      </c>
      <c r="B41" s="11" t="s">
        <v>128</v>
      </c>
      <c r="C41" s="10">
        <v>41443</v>
      </c>
      <c r="D41" s="9" t="s">
        <v>129</v>
      </c>
      <c r="E41" s="9" t="s">
        <v>130</v>
      </c>
      <c r="F41" s="4">
        <v>378.28</v>
      </c>
      <c r="G41" s="7">
        <v>780130</v>
      </c>
      <c r="H41" s="7" t="s">
        <v>153</v>
      </c>
      <c r="I41" s="7">
        <v>70002</v>
      </c>
      <c r="J41" s="7">
        <v>76</v>
      </c>
    </row>
    <row r="42" spans="1:12" ht="28.8" x14ac:dyDescent="0.3">
      <c r="A42" s="9">
        <v>553940</v>
      </c>
      <c r="B42" s="11" t="s">
        <v>137</v>
      </c>
      <c r="C42" s="10">
        <v>41494</v>
      </c>
      <c r="D42" s="9" t="s">
        <v>138</v>
      </c>
      <c r="E42" s="9" t="s">
        <v>139</v>
      </c>
      <c r="F42" s="4">
        <v>378.28</v>
      </c>
      <c r="G42" s="7">
        <v>780130</v>
      </c>
      <c r="H42" s="7" t="s">
        <v>117</v>
      </c>
      <c r="I42" s="7">
        <v>19900</v>
      </c>
      <c r="J42" s="7">
        <v>64</v>
      </c>
      <c r="L42" s="14"/>
    </row>
    <row r="43" spans="1:12" ht="43.2" x14ac:dyDescent="0.3">
      <c r="A43" s="9">
        <v>553959</v>
      </c>
      <c r="B43" s="11" t="s">
        <v>141</v>
      </c>
      <c r="C43" s="10">
        <v>41563</v>
      </c>
      <c r="D43" s="9" t="s">
        <v>140</v>
      </c>
      <c r="E43" s="13" t="s">
        <v>104</v>
      </c>
      <c r="F43" s="4">
        <v>378.28</v>
      </c>
      <c r="G43" s="7">
        <v>780130</v>
      </c>
      <c r="H43" s="7" t="s">
        <v>153</v>
      </c>
      <c r="I43" s="7">
        <v>70002</v>
      </c>
      <c r="J43" s="7">
        <v>76</v>
      </c>
    </row>
    <row r="44" spans="1:12" ht="43.2" x14ac:dyDescent="0.3">
      <c r="A44" s="9">
        <v>551422</v>
      </c>
      <c r="B44" s="11" t="s">
        <v>142</v>
      </c>
      <c r="C44" s="10">
        <v>41586</v>
      </c>
      <c r="D44" s="9" t="s">
        <v>144</v>
      </c>
      <c r="E44" s="9" t="s">
        <v>40</v>
      </c>
      <c r="F44" s="4">
        <v>3253.18</v>
      </c>
      <c r="G44" s="7">
        <v>780130</v>
      </c>
      <c r="H44" s="7" t="s">
        <v>117</v>
      </c>
      <c r="I44" s="7">
        <v>19900</v>
      </c>
      <c r="J44" s="7">
        <v>64</v>
      </c>
    </row>
    <row r="45" spans="1:12" ht="129.6" x14ac:dyDescent="0.3">
      <c r="A45" s="9">
        <v>551423</v>
      </c>
      <c r="B45" s="11" t="s">
        <v>143</v>
      </c>
      <c r="C45" s="10">
        <v>41586</v>
      </c>
      <c r="D45" s="9" t="s">
        <v>145</v>
      </c>
      <c r="E45" s="9" t="s">
        <v>40</v>
      </c>
      <c r="F45" s="4">
        <v>1354.85</v>
      </c>
      <c r="G45" s="7">
        <v>780130</v>
      </c>
      <c r="H45" s="7" t="s">
        <v>117</v>
      </c>
      <c r="I45" s="7">
        <v>19900</v>
      </c>
      <c r="J45" s="7">
        <v>64</v>
      </c>
    </row>
    <row r="46" spans="1:12" ht="57.6" x14ac:dyDescent="0.3">
      <c r="A46" s="9">
        <v>560806</v>
      </c>
      <c r="B46" s="11" t="s">
        <v>146</v>
      </c>
      <c r="C46" s="10">
        <v>41740</v>
      </c>
      <c r="D46" s="9" t="s">
        <v>147</v>
      </c>
      <c r="E46" s="9" t="s">
        <v>148</v>
      </c>
      <c r="F46" s="4">
        <v>378.28</v>
      </c>
      <c r="G46" s="7">
        <v>780130</v>
      </c>
      <c r="H46" s="7" t="s">
        <v>117</v>
      </c>
      <c r="I46" s="7">
        <v>19900</v>
      </c>
      <c r="J46" s="7">
        <v>64</v>
      </c>
    </row>
    <row r="47" spans="1:12" ht="40.799999999999997" customHeight="1" x14ac:dyDescent="0.3">
      <c r="A47" s="9">
        <v>467189</v>
      </c>
      <c r="B47" s="11" t="s">
        <v>6</v>
      </c>
      <c r="C47" s="10">
        <v>40170</v>
      </c>
      <c r="D47" s="9" t="s">
        <v>39</v>
      </c>
      <c r="E47" s="13" t="s">
        <v>40</v>
      </c>
      <c r="F47" s="4">
        <v>3253.18</v>
      </c>
      <c r="G47" s="7">
        <v>780130</v>
      </c>
      <c r="H47" s="7" t="s">
        <v>117</v>
      </c>
      <c r="I47" s="7">
        <v>19900</v>
      </c>
      <c r="J47" s="7">
        <v>64</v>
      </c>
    </row>
    <row r="48" spans="1:12" ht="115.2" x14ac:dyDescent="0.3">
      <c r="A48" s="9">
        <v>467190</v>
      </c>
      <c r="B48" s="11" t="s">
        <v>7</v>
      </c>
      <c r="C48" s="10">
        <v>40170</v>
      </c>
      <c r="D48" s="9" t="s">
        <v>41</v>
      </c>
      <c r="E48" s="13" t="s">
        <v>40</v>
      </c>
      <c r="F48" s="4">
        <v>1354.85</v>
      </c>
      <c r="G48" s="7">
        <v>780130</v>
      </c>
      <c r="H48" s="7" t="s">
        <v>117</v>
      </c>
      <c r="I48" s="7">
        <v>19900</v>
      </c>
      <c r="J48" s="7">
        <v>64</v>
      </c>
    </row>
    <row r="49" spans="1:12" ht="28.8" x14ac:dyDescent="0.3">
      <c r="A49" s="9">
        <v>507767</v>
      </c>
      <c r="B49" s="11" t="s">
        <v>1</v>
      </c>
      <c r="C49" s="10">
        <v>40242</v>
      </c>
      <c r="D49" s="9" t="s">
        <v>37</v>
      </c>
      <c r="E49" s="9" t="s">
        <v>38</v>
      </c>
      <c r="F49" s="4">
        <v>378.28</v>
      </c>
      <c r="G49" s="7">
        <v>780130</v>
      </c>
      <c r="H49" s="7" t="s">
        <v>117</v>
      </c>
      <c r="I49" s="7">
        <v>19900</v>
      </c>
      <c r="J49" s="7">
        <v>64</v>
      </c>
      <c r="L49" s="14"/>
    </row>
    <row r="50" spans="1:12" ht="28.8" x14ac:dyDescent="0.3">
      <c r="A50" s="9">
        <v>510988</v>
      </c>
      <c r="B50" s="11" t="s">
        <v>0</v>
      </c>
      <c r="C50" s="10">
        <v>40325</v>
      </c>
      <c r="D50" s="9" t="s">
        <v>36</v>
      </c>
      <c r="E50" s="9" t="s">
        <v>35</v>
      </c>
      <c r="F50" s="4">
        <v>378.28</v>
      </c>
      <c r="G50" s="7">
        <v>780130</v>
      </c>
      <c r="H50" s="7" t="s">
        <v>117</v>
      </c>
      <c r="I50" s="7">
        <v>19900</v>
      </c>
      <c r="J50" s="7">
        <v>64</v>
      </c>
      <c r="L50" s="14"/>
    </row>
    <row r="51" spans="1:12" ht="28.8" x14ac:dyDescent="0.3">
      <c r="A51" s="9">
        <v>577485</v>
      </c>
      <c r="B51" s="11" t="s">
        <v>154</v>
      </c>
      <c r="C51" s="10">
        <v>42244</v>
      </c>
      <c r="D51" s="9" t="s">
        <v>155</v>
      </c>
      <c r="E51" s="9" t="s">
        <v>156</v>
      </c>
      <c r="F51" s="4">
        <v>378.28</v>
      </c>
      <c r="G51" s="7">
        <v>780130</v>
      </c>
      <c r="H51" s="7" t="s">
        <v>117</v>
      </c>
      <c r="I51" s="7">
        <v>19900</v>
      </c>
      <c r="J51" s="7">
        <v>64</v>
      </c>
      <c r="L51" s="14"/>
    </row>
    <row r="52" spans="1:12" ht="28.8" x14ac:dyDescent="0.3">
      <c r="A52" s="9">
        <v>135588</v>
      </c>
      <c r="B52" s="11" t="s">
        <v>34</v>
      </c>
      <c r="C52" s="10">
        <v>31398</v>
      </c>
      <c r="D52" s="9" t="s">
        <v>45</v>
      </c>
      <c r="E52" s="9" t="s">
        <v>46</v>
      </c>
      <c r="F52" s="4">
        <v>378.28</v>
      </c>
      <c r="G52" s="7">
        <v>780130</v>
      </c>
      <c r="H52" s="7" t="s">
        <v>117</v>
      </c>
      <c r="I52" s="7">
        <v>19900</v>
      </c>
      <c r="J52" s="7">
        <v>64</v>
      </c>
    </row>
    <row r="53" spans="1:12" ht="72" x14ac:dyDescent="0.3">
      <c r="A53" s="9">
        <v>489973</v>
      </c>
      <c r="B53" s="11" t="s">
        <v>2</v>
      </c>
      <c r="C53" s="10">
        <v>40163</v>
      </c>
      <c r="D53" s="9" t="s">
        <v>96</v>
      </c>
      <c r="E53" s="9" t="s">
        <v>109</v>
      </c>
      <c r="F53" s="4">
        <v>335.49</v>
      </c>
      <c r="G53" s="7">
        <v>780130</v>
      </c>
      <c r="H53" s="7" t="s">
        <v>115</v>
      </c>
      <c r="I53" s="7">
        <v>66070</v>
      </c>
      <c r="J53" s="7">
        <v>72</v>
      </c>
    </row>
    <row r="54" spans="1:12" ht="86.4" x14ac:dyDescent="0.3">
      <c r="A54" s="9">
        <v>566114</v>
      </c>
      <c r="B54" s="11" t="s">
        <v>149</v>
      </c>
      <c r="C54" s="10">
        <v>41830</v>
      </c>
      <c r="D54" s="9" t="s">
        <v>150</v>
      </c>
      <c r="E54" s="9" t="s">
        <v>47</v>
      </c>
      <c r="F54" s="4">
        <v>111.83</v>
      </c>
      <c r="G54" s="7">
        <v>780130</v>
      </c>
      <c r="H54" s="7" t="s">
        <v>117</v>
      </c>
      <c r="I54" s="7">
        <v>19900</v>
      </c>
      <c r="J54" s="7">
        <v>64</v>
      </c>
    </row>
    <row r="55" spans="1:12" ht="158.4" x14ac:dyDescent="0.3">
      <c r="A55" s="9">
        <v>542630</v>
      </c>
      <c r="B55" s="11" t="s">
        <v>151</v>
      </c>
      <c r="C55" s="10">
        <v>41830</v>
      </c>
      <c r="D55" s="9" t="s">
        <v>152</v>
      </c>
      <c r="E55" s="9" t="s">
        <v>164</v>
      </c>
      <c r="F55" s="4">
        <v>223.66</v>
      </c>
      <c r="G55" s="7">
        <v>780130</v>
      </c>
      <c r="H55" s="7" t="s">
        <v>161</v>
      </c>
      <c r="I55" s="7">
        <v>19900</v>
      </c>
      <c r="J55" s="7">
        <v>44</v>
      </c>
    </row>
    <row r="56" spans="1:12" hidden="1" x14ac:dyDescent="0.3">
      <c r="A56" s="24" t="s">
        <v>165</v>
      </c>
      <c r="B56" s="25"/>
      <c r="C56" s="25"/>
      <c r="D56" s="25"/>
      <c r="E56" s="26"/>
      <c r="F56" s="4">
        <f>SUM(F3:F55)</f>
        <v>34123.909999999989</v>
      </c>
      <c r="G56" s="12"/>
      <c r="L56" s="14"/>
    </row>
    <row r="57" spans="1:12" x14ac:dyDescent="0.3">
      <c r="F57" s="8"/>
    </row>
    <row r="58" spans="1:12" hidden="1" x14ac:dyDescent="0.3">
      <c r="E58" s="1" t="s">
        <v>49</v>
      </c>
      <c r="F58" s="15">
        <f>F3</f>
        <v>378.28</v>
      </c>
      <c r="G58" s="12">
        <v>780130</v>
      </c>
      <c r="H58" s="12" t="s">
        <v>116</v>
      </c>
      <c r="I58" s="12">
        <v>70025</v>
      </c>
      <c r="J58" s="12">
        <v>76</v>
      </c>
      <c r="K58" s="18"/>
      <c r="L58" s="20"/>
    </row>
    <row r="59" spans="1:12" hidden="1" x14ac:dyDescent="0.3">
      <c r="E59" s="1" t="s">
        <v>157</v>
      </c>
      <c r="F59" s="15">
        <f>SUM(F4:F32)+SUM(F36:F39)+F42+SUM(F44:F52)+F54</f>
        <v>27987.090000000004</v>
      </c>
      <c r="G59" s="12">
        <v>780130</v>
      </c>
      <c r="H59" s="12" t="s">
        <v>117</v>
      </c>
      <c r="I59" s="12">
        <v>19900</v>
      </c>
      <c r="J59" s="12">
        <v>64</v>
      </c>
      <c r="L59" s="20"/>
    </row>
    <row r="60" spans="1:12" hidden="1" x14ac:dyDescent="0.3">
      <c r="E60" s="1" t="s">
        <v>158</v>
      </c>
      <c r="F60" s="15">
        <f>F33+F34+F35+F40+F41+F43</f>
        <v>5199.3899999999994</v>
      </c>
      <c r="G60" s="12">
        <v>780130</v>
      </c>
      <c r="H60" s="12" t="s">
        <v>153</v>
      </c>
      <c r="I60" s="12">
        <v>19900</v>
      </c>
      <c r="J60" s="12">
        <v>64</v>
      </c>
      <c r="K60" s="1" t="s">
        <v>166</v>
      </c>
      <c r="L60" s="20"/>
    </row>
    <row r="61" spans="1:12" hidden="1" x14ac:dyDescent="0.3">
      <c r="E61" s="1" t="s">
        <v>159</v>
      </c>
      <c r="F61" s="15">
        <f>F53</f>
        <v>335.49</v>
      </c>
      <c r="G61" s="12">
        <v>780130</v>
      </c>
      <c r="H61" s="12" t="s">
        <v>115</v>
      </c>
      <c r="I61" s="12">
        <v>66070</v>
      </c>
      <c r="J61" s="12">
        <v>72</v>
      </c>
      <c r="L61" s="20"/>
    </row>
    <row r="62" spans="1:12" hidden="1" x14ac:dyDescent="0.3">
      <c r="E62" s="1" t="s">
        <v>160</v>
      </c>
      <c r="F62" s="16">
        <f>F55</f>
        <v>223.66</v>
      </c>
      <c r="G62" s="12">
        <v>780130</v>
      </c>
      <c r="H62" s="12" t="s">
        <v>161</v>
      </c>
      <c r="I62" s="12">
        <v>19900</v>
      </c>
      <c r="J62" s="12">
        <v>44</v>
      </c>
      <c r="L62" s="22"/>
    </row>
    <row r="63" spans="1:12" hidden="1" x14ac:dyDescent="0.3">
      <c r="E63" s="17" t="s">
        <v>162</v>
      </c>
      <c r="F63" s="8">
        <f>SUM(F58:F62)</f>
        <v>34123.910000000003</v>
      </c>
      <c r="L63" s="21"/>
    </row>
    <row r="64" spans="1:12" x14ac:dyDescent="0.3">
      <c r="F64" s="8"/>
    </row>
  </sheetData>
  <sortState ref="A3:J55">
    <sortCondition ref="B3:B55"/>
  </sortState>
  <mergeCells count="2">
    <mergeCell ref="A1:D1"/>
    <mergeCell ref="A56:E56"/>
  </mergeCells>
  <pageMargins left="0.5" right="0.5" top="0.5" bottom="0.5" header="0.5" footer="0.25"/>
  <pageSetup scale="52" fitToHeight="3" orientation="landscape" r:id="rId1"/>
  <headerFooter>
    <oddFooter>&amp;L&amp;8&amp;Z&amp;F&amp;RPage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2017-18 Permit Renewal</vt:lpstr>
      <vt:lpstr>'2017-18 Permit Renewal'!Print_Area</vt:lpstr>
      <vt:lpstr>'2017-18 Permit Renewal'!Print_Titles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Noble</dc:creator>
  <cp:lastModifiedBy>Amanda Grey</cp:lastModifiedBy>
  <cp:lastPrinted>2017-11-01T23:10:29Z</cp:lastPrinted>
  <dcterms:created xsi:type="dcterms:W3CDTF">2011-08-04T15:48:28Z</dcterms:created>
  <dcterms:modified xsi:type="dcterms:W3CDTF">2018-02-07T21:23:49Z</dcterms:modified>
</cp:coreProperties>
</file>